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<sst xmlns="http://schemas.openxmlformats.org/spreadsheetml/2006/main" count="162" uniqueCount="89">
  <si>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</si>
  <si>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</si>
  <si>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</si>
  <si>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</si>
  <si>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</si>
  <si>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</si>
  <si>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</si>
  <si>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</si>
  <si>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</si>
  <si>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</si>
  <si>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</si>
  <si>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</si>
  <si>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</si>
  <si>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</si>
  <si>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</si>
  <si>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</si>
  <si>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</si>
  <si>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</si>
  <si>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</si>
  <si>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</si>
  <si>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</si>
  <si>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</si>
  <si>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</si>
  <si>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</si>
  <si>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</si>
  <si>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</si>
  <si>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</si>
  <si>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</si>
  <si>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</si>
  <si>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</si>
  <si>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</si>
  <si>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</si>
  <si>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</si>
  <si>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</si>
  <si>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</si>
  <si>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</si>
  <si>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</si>
  <si>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</si>
  <si>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</si>
  <si>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</si>
  <si>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</si>
  <si>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</si>
  <si>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</si>
  <si>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</si>
  <si>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</si>
  <si>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</si>
  <si>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</si>
  <si>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</si>
  <si>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</si>
  <si>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</si>
  <si>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</si>
  <si>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</si>
  <si>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</si>
  <si>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</si>
  <si>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</si>
  <si>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</si>
  <si>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</si>
  <si>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</si>
  <si>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</si>
  <si>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</si>
  <si>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</si>
  <si>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</si>
  <si>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</si>
  <si>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</si>
  <si>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</si>
  <si>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</si>
  <si>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</si>
  <si>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</si>
  <si>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</si>
  <si>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</si>
  <si>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</si>
  <si>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</si>
  <si>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</si>
  <si>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</si>
  <si>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</si>
  <si>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</si>
  <si>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</si>
  <si>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</si>
  <si>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</si>
  <si>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</si>
  <si>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</si>
  <si>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</si>
  <si>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</si>
  <si>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</si>
  <si>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</si>
  <si>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</si>
  <si>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</si>
  <si>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Municipal de la Vivienda de Carmen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</si>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</sst>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7" fillId="0" borderId="15" xfId="0" applyFont="1" applyBorder="1" applyAlignment="1">
      <alignment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41" activePane="bottomLeft" state="frozen"/>
      <selection pane="topLeft" activeCell="A1" sqref="A1"/>
      <selection pane="bottomLeft" activeCell="L156" sqref="L156"/>
    </sheetView>
  </sheetViews>
  <sheetFormatPr defaultColWidth="11.00390625" defaultRowHeight="15"/>
  <cols>
    <col min="1" max="1" width="1.28515625" style="6" customWidth="1"/>
    <col min="2" max="2" width="11.00390625" style="6" customWidth="1"/>
    <col min="3" max="3" width="46.8515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4.25" thickBot="1"/>
    <row r="2" spans="2:9" ht="13.5">
      <c r="B2" s="20" t="s">
        <v>87</v>
      </c>
      <c r="C2" s="21"/>
      <c r="D2" s="21"/>
      <c r="E2" s="21"/>
      <c r="F2" s="21"/>
      <c r="G2" s="21"/>
      <c r="H2" s="21"/>
      <c r="I2" s="22"/>
    </row>
    <row r="3" spans="2:9" ht="13.5">
      <c r="B3" s="23" t="s">
        <v>0</v>
      </c>
      <c r="C3" s="24"/>
      <c r="D3" s="24"/>
      <c r="E3" s="24"/>
      <c r="F3" s="24"/>
      <c r="G3" s="24"/>
      <c r="H3" s="24"/>
      <c r="I3" s="25"/>
    </row>
    <row r="4" spans="2:9" ht="13.5">
      <c r="B4" s="23" t="s">
        <v>1</v>
      </c>
      <c r="C4" s="24"/>
      <c r="D4" s="24"/>
      <c r="E4" s="24"/>
      <c r="F4" s="24"/>
      <c r="G4" s="24"/>
      <c r="H4" s="24"/>
      <c r="I4" s="25"/>
    </row>
    <row r="5" spans="2:9" ht="13.5">
      <c r="B5" s="23" t="s">
        <v>88</v>
      </c>
      <c r="C5" s="24"/>
      <c r="D5" s="24"/>
      <c r="E5" s="24"/>
      <c r="F5" s="24"/>
      <c r="G5" s="24"/>
      <c r="H5" s="24"/>
      <c r="I5" s="25"/>
    </row>
    <row r="6" spans="2:9" ht="14.25" thickBot="1">
      <c r="B6" s="26" t="s">
        <v>2</v>
      </c>
      <c r="C6" s="27"/>
      <c r="D6" s="27"/>
      <c r="E6" s="27"/>
      <c r="F6" s="27"/>
      <c r="G6" s="27"/>
      <c r="H6" s="27"/>
      <c r="I6" s="28"/>
    </row>
    <row r="7" spans="2:9" ht="15.75" customHeight="1">
      <c r="B7" s="20" t="s">
        <v>3</v>
      </c>
      <c r="C7" s="29"/>
      <c r="D7" s="20" t="s">
        <v>4</v>
      </c>
      <c r="E7" s="21"/>
      <c r="F7" s="21"/>
      <c r="G7" s="21"/>
      <c r="H7" s="29"/>
      <c r="I7" s="34" t="s">
        <v>5</v>
      </c>
    </row>
    <row r="8" spans="2:9" ht="15" customHeight="1" thickBot="1">
      <c r="B8" s="23"/>
      <c r="C8" s="33"/>
      <c r="D8" s="26"/>
      <c r="E8" s="27"/>
      <c r="F8" s="27"/>
      <c r="G8" s="27"/>
      <c r="H8" s="30"/>
      <c r="I8" s="35"/>
    </row>
    <row r="9" spans="2:9" ht="27.75" thickBot="1">
      <c r="B9" s="26"/>
      <c r="C9" s="30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3.5">
      <c r="B10" s="7" t="s">
        <v>11</v>
      </c>
      <c r="C10" s="8"/>
      <c r="D10" s="14">
        <f aca="true" t="shared" si="0" ref="D10:I10">D11+D19+D29+D39+D49+D59+D72+D76+D63</f>
        <v>14000000</v>
      </c>
      <c r="E10" s="14">
        <f t="shared" si="0"/>
        <v>-93561.17999999986</v>
      </c>
      <c r="F10" s="14">
        <f t="shared" si="0"/>
        <v>13906438.819999998</v>
      </c>
      <c r="G10" s="14">
        <f t="shared" si="0"/>
        <v>13906438.819999998</v>
      </c>
      <c r="H10" s="14">
        <f t="shared" si="0"/>
        <v>13906428.77</v>
      </c>
      <c r="I10" s="14">
        <f t="shared" si="0"/>
        <v>0</v>
      </c>
    </row>
    <row r="11" spans="2:9" ht="13.5">
      <c r="B11" s="3" t="s">
        <v>12</v>
      </c>
      <c r="C11" s="9"/>
      <c r="D11" s="15">
        <f aca="true" t="shared" si="1" ref="D11:I11">SUM(D12:D18)</f>
        <v>3183399</v>
      </c>
      <c r="E11" s="15">
        <f t="shared" si="1"/>
        <v>541675.79</v>
      </c>
      <c r="F11" s="15">
        <f t="shared" si="1"/>
        <v>3725074.79</v>
      </c>
      <c r="G11" s="15">
        <f t="shared" si="1"/>
        <v>3725074.79</v>
      </c>
      <c r="H11" s="15">
        <f t="shared" si="1"/>
        <v>3725074.79</v>
      </c>
      <c r="I11" s="15">
        <f t="shared" si="1"/>
        <v>0</v>
      </c>
    </row>
    <row r="12" spans="2:9" ht="13.5">
      <c r="B12" s="13" t="s">
        <v>13</v>
      </c>
      <c r="C12" s="11"/>
      <c r="D12" s="15">
        <v>2577125</v>
      </c>
      <c r="E12" s="16">
        <v>324675</v>
      </c>
      <c r="F12" s="16">
        <f>D12+E12</f>
        <v>2901800</v>
      </c>
      <c r="G12" s="16">
        <v>2901800</v>
      </c>
      <c r="H12" s="16">
        <v>2901800</v>
      </c>
      <c r="I12" s="16">
        <f>F12-G12</f>
        <v>0</v>
      </c>
    </row>
    <row r="13" spans="2:9" ht="13.5">
      <c r="B13" s="13" t="s">
        <v>14</v>
      </c>
      <c r="C13" s="11"/>
      <c r="D13" s="15">
        <v>0</v>
      </c>
      <c r="E13" s="16">
        <v>346520.31</v>
      </c>
      <c r="F13" s="16">
        <f aca="true" t="shared" si="2" ref="F13:F18">D13+E13</f>
        <v>346520.31</v>
      </c>
      <c r="G13" s="16">
        <v>346520.31</v>
      </c>
      <c r="H13" s="16">
        <v>346520.31</v>
      </c>
      <c r="I13" s="16">
        <f aca="true" t="shared" si="3" ref="I13:I18">F13-G13</f>
        <v>0</v>
      </c>
    </row>
    <row r="14" spans="2:9" ht="13.5">
      <c r="B14" s="13" t="s">
        <v>15</v>
      </c>
      <c r="C14" s="11"/>
      <c r="D14" s="15">
        <v>404160</v>
      </c>
      <c r="E14" s="16">
        <v>72594.48</v>
      </c>
      <c r="F14" s="16">
        <f t="shared" si="2"/>
        <v>476754.48</v>
      </c>
      <c r="G14" s="16">
        <v>476754.48</v>
      </c>
      <c r="H14" s="16">
        <v>476754.48</v>
      </c>
      <c r="I14" s="16">
        <f t="shared" si="3"/>
        <v>0</v>
      </c>
    </row>
    <row r="15" spans="2:9" ht="13.5">
      <c r="B15" s="13" t="s">
        <v>16</v>
      </c>
      <c r="C15" s="11"/>
      <c r="D15" s="15">
        <v>192114</v>
      </c>
      <c r="E15" s="16">
        <v>-192114</v>
      </c>
      <c r="F15" s="16">
        <f t="shared" si="2"/>
        <v>0</v>
      </c>
      <c r="G15" s="16">
        <v>0</v>
      </c>
      <c r="H15" s="16">
        <v>0</v>
      </c>
      <c r="I15" s="16">
        <f t="shared" si="3"/>
        <v>0</v>
      </c>
    </row>
    <row r="16" spans="2:9" ht="13.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3.5">
      <c r="B17" s="13" t="s">
        <v>18</v>
      </c>
      <c r="C17" s="11"/>
      <c r="D17" s="15">
        <v>10000</v>
      </c>
      <c r="E17" s="16">
        <v>-10000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3.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3.5">
      <c r="B19" s="3" t="s">
        <v>20</v>
      </c>
      <c r="C19" s="9"/>
      <c r="D19" s="15">
        <f aca="true" t="shared" si="4" ref="D19:I19">SUM(D20:D28)</f>
        <v>8216346</v>
      </c>
      <c r="E19" s="15">
        <f t="shared" si="4"/>
        <v>-1036752.8799999999</v>
      </c>
      <c r="F19" s="15">
        <f t="shared" si="4"/>
        <v>7179593.120000001</v>
      </c>
      <c r="G19" s="15">
        <f t="shared" si="4"/>
        <v>7179593.12</v>
      </c>
      <c r="H19" s="15">
        <f t="shared" si="4"/>
        <v>7179593.080000001</v>
      </c>
      <c r="I19" s="15">
        <f t="shared" si="4"/>
        <v>0</v>
      </c>
    </row>
    <row r="20" spans="2:9" ht="13.5">
      <c r="B20" s="13" t="s">
        <v>21</v>
      </c>
      <c r="C20" s="19"/>
      <c r="D20" s="15">
        <v>79500</v>
      </c>
      <c r="E20" s="16">
        <v>113871.14</v>
      </c>
      <c r="F20" s="15">
        <f aca="true" t="shared" si="5" ref="F20:F28">D20+E20</f>
        <v>193371.14</v>
      </c>
      <c r="G20" s="16">
        <v>193371.14</v>
      </c>
      <c r="H20" s="16">
        <v>193371.13</v>
      </c>
      <c r="I20" s="16">
        <f>F20-G20</f>
        <v>0</v>
      </c>
    </row>
    <row r="21" spans="2:9" ht="13.5">
      <c r="B21" s="13" t="s">
        <v>22</v>
      </c>
      <c r="C21" s="11"/>
      <c r="D21" s="15">
        <v>7500</v>
      </c>
      <c r="E21" s="16">
        <v>9800.82</v>
      </c>
      <c r="F21" s="15">
        <f t="shared" si="5"/>
        <v>17300.82</v>
      </c>
      <c r="G21" s="16">
        <v>17300.82</v>
      </c>
      <c r="H21" s="16">
        <v>17300.82</v>
      </c>
      <c r="I21" s="16">
        <f aca="true" t="shared" si="6" ref="I21:I83">F21-G21</f>
        <v>0</v>
      </c>
    </row>
    <row r="22" spans="2:9" ht="13.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3.5">
      <c r="B23" s="13" t="s">
        <v>24</v>
      </c>
      <c r="C23" s="11"/>
      <c r="D23" s="15">
        <v>7978346</v>
      </c>
      <c r="E23" s="16">
        <v>-1443316.44</v>
      </c>
      <c r="F23" s="15">
        <f t="shared" si="5"/>
        <v>6535029.5600000005</v>
      </c>
      <c r="G23" s="16">
        <v>6535029.56</v>
      </c>
      <c r="H23" s="16">
        <v>6535029.53</v>
      </c>
      <c r="I23" s="16">
        <f t="shared" si="6"/>
        <v>0</v>
      </c>
    </row>
    <row r="24" spans="2:9" ht="13.5">
      <c r="B24" s="13" t="s">
        <v>25</v>
      </c>
      <c r="C24" s="11"/>
      <c r="D24" s="15">
        <v>16000</v>
      </c>
      <c r="E24" s="16">
        <v>-15288</v>
      </c>
      <c r="F24" s="15">
        <f t="shared" si="5"/>
        <v>712</v>
      </c>
      <c r="G24" s="16">
        <v>712</v>
      </c>
      <c r="H24" s="16">
        <v>712</v>
      </c>
      <c r="I24" s="16">
        <f t="shared" si="6"/>
        <v>0</v>
      </c>
    </row>
    <row r="25" spans="2:9" ht="13.5">
      <c r="B25" s="13" t="s">
        <v>26</v>
      </c>
      <c r="C25" s="11"/>
      <c r="D25" s="15">
        <v>60000</v>
      </c>
      <c r="E25" s="16">
        <v>239065.82</v>
      </c>
      <c r="F25" s="15">
        <f t="shared" si="5"/>
        <v>299065.82</v>
      </c>
      <c r="G25" s="16">
        <v>299065.82</v>
      </c>
      <c r="H25" s="16">
        <v>299065.82</v>
      </c>
      <c r="I25" s="16">
        <f t="shared" si="6"/>
        <v>0</v>
      </c>
    </row>
    <row r="26" spans="2:9" ht="13.5">
      <c r="B26" s="13" t="s">
        <v>27</v>
      </c>
      <c r="C26" s="11"/>
      <c r="D26" s="15">
        <v>17000</v>
      </c>
      <c r="E26" s="16">
        <v>27882.28</v>
      </c>
      <c r="F26" s="15">
        <f t="shared" si="5"/>
        <v>44882.28</v>
      </c>
      <c r="G26" s="16">
        <v>44882.28</v>
      </c>
      <c r="H26" s="16">
        <v>44882.28</v>
      </c>
      <c r="I26" s="16">
        <f t="shared" si="6"/>
        <v>0</v>
      </c>
    </row>
    <row r="27" spans="2:9" ht="13.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3.5">
      <c r="B28" s="13" t="s">
        <v>29</v>
      </c>
      <c r="C28" s="11"/>
      <c r="D28" s="15">
        <v>58000</v>
      </c>
      <c r="E28" s="16">
        <v>31231.5</v>
      </c>
      <c r="F28" s="15">
        <f t="shared" si="5"/>
        <v>89231.5</v>
      </c>
      <c r="G28" s="16">
        <v>89231.5</v>
      </c>
      <c r="H28" s="16">
        <v>89231.5</v>
      </c>
      <c r="I28" s="16">
        <f t="shared" si="6"/>
        <v>0</v>
      </c>
    </row>
    <row r="29" spans="2:9" ht="13.5">
      <c r="B29" s="3" t="s">
        <v>30</v>
      </c>
      <c r="C29" s="9"/>
      <c r="D29" s="15">
        <f aca="true" t="shared" si="7" ref="D29:I29">SUM(D30:D38)</f>
        <v>492981</v>
      </c>
      <c r="E29" s="15">
        <f t="shared" si="7"/>
        <v>42631.93000000001</v>
      </c>
      <c r="F29" s="15">
        <f t="shared" si="7"/>
        <v>535612.93</v>
      </c>
      <c r="G29" s="15">
        <f t="shared" si="7"/>
        <v>535612.93</v>
      </c>
      <c r="H29" s="15">
        <f t="shared" si="7"/>
        <v>535602.92</v>
      </c>
      <c r="I29" s="15">
        <f t="shared" si="7"/>
        <v>0</v>
      </c>
    </row>
    <row r="30" spans="2:9" ht="13.5">
      <c r="B30" s="13" t="s">
        <v>31</v>
      </c>
      <c r="C30" s="11"/>
      <c r="D30" s="15">
        <v>30800</v>
      </c>
      <c r="E30" s="16">
        <v>-2438.01</v>
      </c>
      <c r="F30" s="15">
        <f aca="true" t="shared" si="8" ref="F30:F38">D30+E30</f>
        <v>28361.989999999998</v>
      </c>
      <c r="G30" s="16">
        <v>28361.99</v>
      </c>
      <c r="H30" s="16">
        <v>28361.99</v>
      </c>
      <c r="I30" s="16">
        <f t="shared" si="6"/>
        <v>0</v>
      </c>
    </row>
    <row r="31" spans="2:9" ht="13.5">
      <c r="B31" s="13" t="s">
        <v>32</v>
      </c>
      <c r="C31" s="11"/>
      <c r="D31" s="15">
        <v>60000</v>
      </c>
      <c r="E31" s="16">
        <v>-60000</v>
      </c>
      <c r="F31" s="15">
        <f t="shared" si="8"/>
        <v>0</v>
      </c>
      <c r="G31" s="16">
        <v>0</v>
      </c>
      <c r="H31" s="16">
        <v>0</v>
      </c>
      <c r="I31" s="16">
        <f t="shared" si="6"/>
        <v>0</v>
      </c>
    </row>
    <row r="32" spans="2:9" ht="13.5">
      <c r="B32" s="13" t="s">
        <v>33</v>
      </c>
      <c r="C32" s="11"/>
      <c r="D32" s="15">
        <v>20500</v>
      </c>
      <c r="E32" s="16">
        <v>-9060.37</v>
      </c>
      <c r="F32" s="15">
        <f t="shared" si="8"/>
        <v>11439.63</v>
      </c>
      <c r="G32" s="16">
        <v>11439.63</v>
      </c>
      <c r="H32" s="16">
        <v>11439.63</v>
      </c>
      <c r="I32" s="16">
        <f t="shared" si="6"/>
        <v>0</v>
      </c>
    </row>
    <row r="33" spans="2:9" ht="13.5">
      <c r="B33" s="13" t="s">
        <v>34</v>
      </c>
      <c r="C33" s="11"/>
      <c r="D33" s="15">
        <v>34500</v>
      </c>
      <c r="E33" s="16">
        <v>65120.91</v>
      </c>
      <c r="F33" s="15">
        <f t="shared" si="8"/>
        <v>99620.91</v>
      </c>
      <c r="G33" s="16">
        <v>99620.91</v>
      </c>
      <c r="H33" s="16">
        <v>99620.91</v>
      </c>
      <c r="I33" s="16">
        <f t="shared" si="6"/>
        <v>0</v>
      </c>
    </row>
    <row r="34" spans="2:9" ht="13.5">
      <c r="B34" s="13" t="s">
        <v>35</v>
      </c>
      <c r="C34" s="11"/>
      <c r="D34" s="15">
        <v>40000</v>
      </c>
      <c r="E34" s="16">
        <v>160239.53</v>
      </c>
      <c r="F34" s="15">
        <f t="shared" si="8"/>
        <v>200239.53</v>
      </c>
      <c r="G34" s="16">
        <v>200239.53</v>
      </c>
      <c r="H34" s="16">
        <v>200229.52</v>
      </c>
      <c r="I34" s="16">
        <f t="shared" si="6"/>
        <v>0</v>
      </c>
    </row>
    <row r="35" spans="2:9" ht="13.5">
      <c r="B35" s="13" t="s">
        <v>36</v>
      </c>
      <c r="C35" s="11"/>
      <c r="D35" s="15">
        <v>12000</v>
      </c>
      <c r="E35" s="16">
        <v>-12000</v>
      </c>
      <c r="F35" s="15">
        <f t="shared" si="8"/>
        <v>0</v>
      </c>
      <c r="G35" s="16">
        <v>0</v>
      </c>
      <c r="H35" s="16">
        <v>0</v>
      </c>
      <c r="I35" s="16">
        <f t="shared" si="6"/>
        <v>0</v>
      </c>
    </row>
    <row r="36" spans="2:9" ht="13.5">
      <c r="B36" s="13" t="s">
        <v>37</v>
      </c>
      <c r="C36" s="11"/>
      <c r="D36" s="15">
        <v>117600</v>
      </c>
      <c r="E36" s="16">
        <v>-30686.4</v>
      </c>
      <c r="F36" s="15">
        <f t="shared" si="8"/>
        <v>86913.6</v>
      </c>
      <c r="G36" s="16">
        <v>86913.6</v>
      </c>
      <c r="H36" s="16">
        <v>86913.6</v>
      </c>
      <c r="I36" s="16">
        <f t="shared" si="6"/>
        <v>0</v>
      </c>
    </row>
    <row r="37" spans="2:9" ht="13.5">
      <c r="B37" s="13" t="s">
        <v>38</v>
      </c>
      <c r="C37" s="11"/>
      <c r="D37" s="15">
        <v>6000</v>
      </c>
      <c r="E37" s="16">
        <v>-4413.2</v>
      </c>
      <c r="F37" s="15">
        <f t="shared" si="8"/>
        <v>1586.8000000000002</v>
      </c>
      <c r="G37" s="16">
        <v>1586.8</v>
      </c>
      <c r="H37" s="16">
        <v>1586.8</v>
      </c>
      <c r="I37" s="16">
        <f t="shared" si="6"/>
        <v>0</v>
      </c>
    </row>
    <row r="38" spans="2:9" ht="13.5">
      <c r="B38" s="13" t="s">
        <v>39</v>
      </c>
      <c r="C38" s="11"/>
      <c r="D38" s="15">
        <v>171581</v>
      </c>
      <c r="E38" s="16">
        <v>-64130.53</v>
      </c>
      <c r="F38" s="15">
        <f t="shared" si="8"/>
        <v>107450.47</v>
      </c>
      <c r="G38" s="16">
        <v>107450.47</v>
      </c>
      <c r="H38" s="16">
        <v>107450.47</v>
      </c>
      <c r="I38" s="16">
        <f t="shared" si="6"/>
        <v>0</v>
      </c>
    </row>
    <row r="39" spans="2:9" ht="25.5" customHeight="1">
      <c r="B39" s="31" t="s">
        <v>40</v>
      </c>
      <c r="C39" s="32"/>
      <c r="D39" s="15">
        <f aca="true" t="shared" si="9" ref="D39:I39">SUM(D40:D48)</f>
        <v>10000</v>
      </c>
      <c r="E39" s="15">
        <f t="shared" si="9"/>
        <v>452885.62</v>
      </c>
      <c r="F39" s="15">
        <f>SUM(F40:F48)</f>
        <v>462885.62</v>
      </c>
      <c r="G39" s="15">
        <f t="shared" si="9"/>
        <v>462885.62</v>
      </c>
      <c r="H39" s="15">
        <f t="shared" si="9"/>
        <v>462885.62</v>
      </c>
      <c r="I39" s="15">
        <f t="shared" si="9"/>
        <v>0</v>
      </c>
    </row>
    <row r="40" spans="2:9" ht="13.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3.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3.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3.5">
      <c r="B43" s="13" t="s">
        <v>44</v>
      </c>
      <c r="C43" s="11"/>
      <c r="D43" s="15">
        <v>10000</v>
      </c>
      <c r="E43" s="16">
        <v>452885.62</v>
      </c>
      <c r="F43" s="15">
        <f t="shared" si="10"/>
        <v>462885.62</v>
      </c>
      <c r="G43" s="16">
        <v>462885.62</v>
      </c>
      <c r="H43" s="16">
        <v>462885.62</v>
      </c>
      <c r="I43" s="16">
        <f t="shared" si="6"/>
        <v>0</v>
      </c>
    </row>
    <row r="44" spans="2:9" ht="13.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3.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3.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3.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3.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3.5">
      <c r="B49" s="31" t="s">
        <v>50</v>
      </c>
      <c r="C49" s="32"/>
      <c r="D49" s="15">
        <f aca="true" t="shared" si="11" ref="D49:I49">SUM(D50:D58)</f>
        <v>539929</v>
      </c>
      <c r="E49" s="15">
        <f t="shared" si="11"/>
        <v>-36656.63</v>
      </c>
      <c r="F49" s="15">
        <f t="shared" si="11"/>
        <v>503272.37</v>
      </c>
      <c r="G49" s="15">
        <f t="shared" si="11"/>
        <v>503272.37</v>
      </c>
      <c r="H49" s="15">
        <f t="shared" si="11"/>
        <v>503272.37</v>
      </c>
      <c r="I49" s="15">
        <f t="shared" si="11"/>
        <v>0</v>
      </c>
    </row>
    <row r="50" spans="2:9" ht="13.5">
      <c r="B50" s="13" t="s">
        <v>51</v>
      </c>
      <c r="C50" s="11"/>
      <c r="D50" s="15">
        <v>36000</v>
      </c>
      <c r="E50" s="16">
        <v>12652.37</v>
      </c>
      <c r="F50" s="15">
        <f t="shared" si="10"/>
        <v>48652.37</v>
      </c>
      <c r="G50" s="16">
        <v>48652.37</v>
      </c>
      <c r="H50" s="16">
        <v>48652.37</v>
      </c>
      <c r="I50" s="16">
        <f t="shared" si="6"/>
        <v>0</v>
      </c>
    </row>
    <row r="51" spans="2:9" ht="13.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3.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3.5">
      <c r="B53" s="13" t="s">
        <v>54</v>
      </c>
      <c r="C53" s="11"/>
      <c r="D53" s="15">
        <v>495000</v>
      </c>
      <c r="E53" s="16">
        <v>-40380</v>
      </c>
      <c r="F53" s="15">
        <f t="shared" si="10"/>
        <v>454620</v>
      </c>
      <c r="G53" s="16">
        <v>454620</v>
      </c>
      <c r="H53" s="16">
        <v>454620</v>
      </c>
      <c r="I53" s="16">
        <f t="shared" si="6"/>
        <v>0</v>
      </c>
    </row>
    <row r="54" spans="2:9" ht="13.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3.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3.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3.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3.5">
      <c r="B58" s="13" t="s">
        <v>59</v>
      </c>
      <c r="C58" s="11"/>
      <c r="D58" s="15">
        <v>8929</v>
      </c>
      <c r="E58" s="16">
        <v>-8929</v>
      </c>
      <c r="F58" s="15">
        <f t="shared" si="10"/>
        <v>0</v>
      </c>
      <c r="G58" s="16">
        <v>0</v>
      </c>
      <c r="H58" s="16">
        <v>0</v>
      </c>
      <c r="I58" s="16">
        <f t="shared" si="6"/>
        <v>0</v>
      </c>
    </row>
    <row r="59" spans="2:9" ht="13.5">
      <c r="B59" s="3" t="s">
        <v>60</v>
      </c>
      <c r="C59" s="9"/>
      <c r="D59" s="15">
        <f>SUM(D60:D62)</f>
        <v>1540654</v>
      </c>
      <c r="E59" s="15">
        <f>SUM(E60:E62)</f>
        <v>-40654.01</v>
      </c>
      <c r="F59" s="15">
        <f>SUM(F60:F62)</f>
        <v>1499999.99</v>
      </c>
      <c r="G59" s="15">
        <f>SUM(G60:G62)</f>
        <v>1499999.99</v>
      </c>
      <c r="H59" s="15">
        <f>SUM(H60:H62)</f>
        <v>1499999.99</v>
      </c>
      <c r="I59" s="16">
        <f t="shared" si="6"/>
        <v>0</v>
      </c>
    </row>
    <row r="60" spans="2:9" ht="13.5">
      <c r="B60" s="13" t="s">
        <v>61</v>
      </c>
      <c r="C60" s="11"/>
      <c r="D60" s="15">
        <v>1540654</v>
      </c>
      <c r="E60" s="16">
        <v>-40654.01</v>
      </c>
      <c r="F60" s="15">
        <f t="shared" si="10"/>
        <v>1499999.99</v>
      </c>
      <c r="G60" s="16">
        <v>1499999.99</v>
      </c>
      <c r="H60" s="16">
        <v>1499999.99</v>
      </c>
      <c r="I60" s="16">
        <f t="shared" si="6"/>
        <v>0</v>
      </c>
    </row>
    <row r="61" spans="2:9" ht="13.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3.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3.5">
      <c r="B63" s="31" t="s">
        <v>64</v>
      </c>
      <c r="C63" s="32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3.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3.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3.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3.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3.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3.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3.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3.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3.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3.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3.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3.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3.5">
      <c r="B76" s="3" t="s">
        <v>77</v>
      </c>
      <c r="C76" s="9"/>
      <c r="D76" s="15">
        <f>SUM(D77:D83)</f>
        <v>16691</v>
      </c>
      <c r="E76" s="15">
        <f>SUM(E77:E83)</f>
        <v>-16691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3.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3.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3.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3.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3.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3.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3.5">
      <c r="B83" s="13" t="s">
        <v>84</v>
      </c>
      <c r="C83" s="11"/>
      <c r="D83" s="15">
        <v>16691</v>
      </c>
      <c r="E83" s="16">
        <v>-16691</v>
      </c>
      <c r="F83" s="15">
        <f t="shared" si="10"/>
        <v>0</v>
      </c>
      <c r="G83" s="16">
        <v>0</v>
      </c>
      <c r="H83" s="16">
        <v>0</v>
      </c>
      <c r="I83" s="16">
        <f t="shared" si="6"/>
        <v>0</v>
      </c>
    </row>
    <row r="84" spans="2:9" ht="13.5">
      <c r="B84" s="3"/>
      <c r="C84" s="9"/>
      <c r="D84" s="15"/>
      <c r="E84" s="15"/>
      <c r="F84" s="15"/>
      <c r="G84" s="15"/>
      <c r="H84" s="15"/>
      <c r="I84" s="15"/>
    </row>
    <row r="85" spans="2:9" ht="13.5">
      <c r="B85" s="4" t="s">
        <v>85</v>
      </c>
      <c r="C85" s="9"/>
      <c r="D85" s="14">
        <f aca="true" t="shared" si="12" ref="D85:I85">D86+D104+D94+D114+D124+D134+D138+D147+D151</f>
        <v>0</v>
      </c>
      <c r="E85" s="14">
        <f>E86+E104+E94+E114+E124+E134+E138+E147+E151</f>
        <v>0</v>
      </c>
      <c r="F85" s="14">
        <f t="shared" si="12"/>
        <v>0</v>
      </c>
      <c r="G85" s="14">
        <f>G86+G104+G94+G114+G124+G134+G138+G147+G151</f>
        <v>0</v>
      </c>
      <c r="H85" s="14">
        <f>H86+H104+H94+H114+H124+H134+H138+H147+H151</f>
        <v>0</v>
      </c>
      <c r="I85" s="14">
        <f t="shared" si="12"/>
        <v>0</v>
      </c>
    </row>
    <row r="86" spans="2:9" ht="13.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3.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3.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3.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3.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3.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3.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3.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3.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3.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3.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3.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3.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3.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3.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3.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3.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3.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3.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3.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3.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3.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3.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3.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3.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3.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3.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3.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1" t="s">
        <v>40</v>
      </c>
      <c r="C114" s="32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3.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3.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3.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3.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3.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3.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3.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3.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3.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3.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3.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3.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3.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3.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3.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3.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3.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3.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3.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3.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3.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3.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3.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3.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3.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3.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3.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3.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3.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3.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3.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3.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3.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3.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3.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3.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3.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3.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3.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3.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3.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3.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3.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3.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3.5">
      <c r="B159" s="3"/>
      <c r="C159" s="9"/>
      <c r="D159" s="15"/>
      <c r="E159" s="16"/>
      <c r="F159" s="16"/>
      <c r="G159" s="16"/>
      <c r="H159" s="16"/>
      <c r="I159" s="16"/>
    </row>
    <row r="160" spans="2:9" ht="13.5">
      <c r="B160" s="4" t="s">
        <v>86</v>
      </c>
      <c r="C160" s="10"/>
      <c r="D160" s="14">
        <f aca="true" t="shared" si="21" ref="D160:I160">D10+D85</f>
        <v>14000000</v>
      </c>
      <c r="E160" s="14">
        <f t="shared" si="21"/>
        <v>-93561.17999999986</v>
      </c>
      <c r="F160" s="14">
        <f t="shared" si="21"/>
        <v>13906438.819999998</v>
      </c>
      <c r="G160" s="14">
        <f t="shared" si="21"/>
        <v>13906438.819999998</v>
      </c>
      <c r="H160" s="14">
        <f t="shared" si="21"/>
        <v>13906428.77</v>
      </c>
      <c r="I160" s="14">
        <f t="shared" si="21"/>
        <v>0</v>
      </c>
    </row>
    <row r="161" spans="2:9" ht="14.2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 horizontalCentered="1"/>
  <pageMargins left="0.11811023622047245" right="0.11811023622047245" top="0.35433070866141736" bottom="0.15748031496062992" header="0.31496062992125984" footer="0.31496062992125984"/>
  <pageSetup fitToHeight="0" fitToWidth="1" horizontalDpi="600" verticalDpi="600" orientation="portrait" paperSize="9" scale="67" r:id="rId1"/>
  <rowBreaks count="2" manualBreakCount="2">
    <brk id="75" max="255" man="1"/>
    <brk id="146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IMUVI CARMEN</cp:lastModifiedBy>
  <cp:lastPrinted>2024-01-16T23:33:20Z</cp:lastPrinted>
  <dcterms:created xsi:type="dcterms:W3CDTF">2016-10-11T20:25:15Z</dcterms:created>
  <dcterms:modified xsi:type="dcterms:W3CDTF">2024-01-16T23:34:01Z</dcterms:modified>
  <cp:category/>
  <cp:version/>
  <cp:contentType/>
  <cp:contentStatus/>
</cp:coreProperties>
</file>